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Hoja1" sheetId="1" r:id="rId1"/>
  </sheets>
  <definedNames>
    <definedName name="_xlnm.Print_Area" localSheetId="0">Hoja1!$A$1:$E$75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C44" i="1"/>
  <c r="D40" i="1"/>
  <c r="D44" i="1" s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C21" i="1"/>
  <c r="C23" i="1" s="1"/>
  <c r="C25" i="1" s="1"/>
  <c r="B21" i="1"/>
  <c r="B23" i="1" s="1"/>
  <c r="B25" i="1" s="1"/>
  <c r="B44" i="1"/>
  <c r="D33" i="1"/>
  <c r="C33" i="1"/>
  <c r="B33" i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<sst xmlns="http://schemas.openxmlformats.org/spreadsheetml/2006/main" count="66" uniqueCount="46">
  <si>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</si>
  <si>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</si>
  <si>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</si>
  <si>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</si>
  <si>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</si>
  <si>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</si>
  <si>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</si>
  <si>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</si>
  <si>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</si>
  <si>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</si>
  <si>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</si>
  <si>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</si>
  <si>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</si>
  <si>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</si>
  <si>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</si>
  <si>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</si>
  <si>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</si>
  <si>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</si>
  <si>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</si>
  <si>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</si>
  <si>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</si>
  <si>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</si>
  <si>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</si>
  <si>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</si>
  <si>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</si>
  <si>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</si>
  <si>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</si>
  <si>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</si>
  <si>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</si>
  <si>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</si>
  <si>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</si>
  <si>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</si>
  <si>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</si>
  <si>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</si>
  <si>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</si>
  <si>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</si>
  <si>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</si>
  <si>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</si>
  <si>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</si>
  <si>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</si>
  <si>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</si>
  <si>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</si>
  <si>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</si>
  <si>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MANUAL DOBLADO, GTO.</t>
  </si>
  <si>
    <t>del 01 de Enero al 31 de Diciembre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</si>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</sst>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7" fillId="0" borderId="3" xfId="2" applyFont="1" applyBorder="1" applyAlignment="1" applyProtection="1">
      <alignment horizontal="center" vertical="top" wrapText="1"/>
      <protection locked="0"/>
    </xf>
    <xf numFmtId="0" fontId="7" fillId="0" borderId="3" xfId="2" applyFont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70" zoomScaleNormal="100" workbookViewId="0">
      <selection sqref="A1:D76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144805547.51999998</v>
      </c>
      <c r="C8" s="20">
        <f>SUM(C9:C11)</f>
        <v>209181918.48000002</v>
      </c>
      <c r="D8" s="20">
        <f>SUM(D9:D11)</f>
        <v>209181918.48000002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82032719.519999996</v>
      </c>
      <c r="C9" s="35">
        <v>99547049.75</v>
      </c>
      <c r="D9" s="35">
        <v>99547049.75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62772828</v>
      </c>
      <c r="C10" s="35">
        <v>109634868.73</v>
      </c>
      <c r="D10" s="35">
        <v>109634868.73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144805547.51999998</v>
      </c>
      <c r="C13" s="20">
        <f t="shared" ref="C13:D13" si="0">SUM(C14:C15)</f>
        <v>200127951.38999999</v>
      </c>
      <c r="D13" s="20">
        <f t="shared" si="0"/>
        <v>176292338.37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82032719.519999996</v>
      </c>
      <c r="C14" s="35">
        <v>121466818.68000001</v>
      </c>
      <c r="D14" s="35">
        <v>108017341.38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62772828</v>
      </c>
      <c r="C15" s="35">
        <v>78661132.709999993</v>
      </c>
      <c r="D15" s="35">
        <v>68274996.989999995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5">
        <v>0</v>
      </c>
      <c r="D18" s="35">
        <v>0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9053967.0900000334</v>
      </c>
      <c r="D21" s="20">
        <f>D8-D13+D17</f>
        <v>32889580.110000014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9053967.0900000334</v>
      </c>
      <c r="D23" s="20">
        <f>D21-D11</f>
        <v>32889580.110000014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9053967.0900000334</v>
      </c>
      <c r="D25" s="20">
        <f>D23-D17</f>
        <v>32889580.110000014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1117126.3600000001</v>
      </c>
      <c r="D29" s="27">
        <f>SUM(D30:D31)</f>
        <v>1117126.3600000001</v>
      </c>
    </row>
    <row r="30" spans="1:4" x14ac:dyDescent="0.25">
      <c r="A30" s="3" t="s">
        <v>24</v>
      </c>
      <c r="B30" s="38">
        <v>0</v>
      </c>
      <c r="C30" s="38">
        <v>1117126.3600000001</v>
      </c>
      <c r="D30" s="38">
        <v>1117126.3600000001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10171093.450000033</v>
      </c>
      <c r="D33" s="27">
        <f>D25+D29</f>
        <v>34006706.470000014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1500000</v>
      </c>
      <c r="D40" s="27">
        <f>SUM(D41:D42)</f>
        <v>1500000</v>
      </c>
    </row>
    <row r="41" spans="1:4" x14ac:dyDescent="0.25">
      <c r="A41" s="3" t="s">
        <v>32</v>
      </c>
      <c r="B41" s="38">
        <v>0</v>
      </c>
      <c r="C41" s="38">
        <v>1500000</v>
      </c>
      <c r="D41" s="38">
        <v>1500000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-1500000</v>
      </c>
      <c r="D44" s="27">
        <f>D37-D40</f>
        <v>-1500000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82032719.519999996</v>
      </c>
      <c r="C48" s="36">
        <v>99547049.75</v>
      </c>
      <c r="D48" s="36">
        <v>99547049.75</v>
      </c>
    </row>
    <row r="49" spans="1:4" x14ac:dyDescent="0.25">
      <c r="A49" s="15" t="s">
        <v>36</v>
      </c>
      <c r="B49" s="27">
        <f>B50-B51</f>
        <v>0</v>
      </c>
      <c r="C49" s="27">
        <f>C50-C51</f>
        <v>-1500000</v>
      </c>
      <c r="D49" s="27">
        <f>D50-D51</f>
        <v>-1500000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1500000</v>
      </c>
      <c r="D51" s="38">
        <v>1500000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82032719.519999996</v>
      </c>
      <c r="C53" s="38">
        <v>121466818.68000001</v>
      </c>
      <c r="D53" s="38">
        <v>108017341.38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0</v>
      </c>
      <c r="D55" s="38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-23419768.930000007</v>
      </c>
      <c r="D57" s="27">
        <f>D48+D49-D53+D55</f>
        <v>-9970291.6299999952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-21919768.930000007</v>
      </c>
      <c r="D59" s="27">
        <f>D57-D49</f>
        <v>-8470291.6299999952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62772828</v>
      </c>
      <c r="C63" s="37">
        <v>109634868.73</v>
      </c>
      <c r="D63" s="37">
        <v>109634868.73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5">
        <v>62772828</v>
      </c>
      <c r="C68" s="35">
        <v>78661132.709999993</v>
      </c>
      <c r="D68" s="35">
        <v>68274996.989999995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30973736.020000011</v>
      </c>
      <c r="D72" s="20">
        <f>D63+D64-D68+D70</f>
        <v>41359871.74000001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30973736.020000011</v>
      </c>
      <c r="D74" s="20">
        <f>D72-D64</f>
        <v>41359871.74000001</v>
      </c>
    </row>
    <row r="75" spans="1:4" x14ac:dyDescent="0.25">
      <c r="A75" s="6"/>
      <c r="B75" s="34"/>
      <c r="C75" s="34"/>
      <c r="D75" s="34"/>
    </row>
    <row r="76" spans="1:4" ht="15" customHeight="1" x14ac:dyDescent="0.25">
      <c r="A76" s="52" t="s">
        <v>45</v>
      </c>
      <c r="B76" s="52"/>
      <c r="C76" s="53"/>
      <c r="D76" s="53"/>
    </row>
  </sheetData>
  <mergeCells count="6">
    <mergeCell ref="A76:B76"/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2020-02-05T22:29:13Z</cp:lastPrinted>
  <dcterms:created xsi:type="dcterms:W3CDTF">2018-11-21T17:29:53Z</dcterms:created>
  <dcterms:modified xsi:type="dcterms:W3CDTF">2020-02-05T22:29:18Z</dcterms:modified>
</cp:coreProperties>
</file>